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Binalein\Desktop\"/>
    </mc:Choice>
  </mc:AlternateContent>
  <bookViews>
    <workbookView xWindow="0" yWindow="0" windowWidth="20475" windowHeight="11445" firstSheet="1" activeTab="1"/>
  </bookViews>
  <sheets>
    <sheet name="Ersparnis nach Wartezeit" sheetId="1" r:id="rId1"/>
    <sheet name="Für Weltreise sparen" sheetId="2" r:id="rId2"/>
    <sheet name="HIlfe" sheetId="4" r:id="rId3"/>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28" i="2" l="1"/>
  <c r="B28" i="2"/>
  <c r="C28" i="2"/>
  <c r="D28" i="2"/>
  <c r="K23" i="2"/>
  <c r="L23" i="2"/>
  <c r="M23" i="2"/>
  <c r="K13" i="2"/>
  <c r="L13" i="2"/>
  <c r="M13" i="2"/>
  <c r="D13" i="2" l="1"/>
  <c r="D23" i="2"/>
  <c r="C13" i="2"/>
  <c r="C23" i="2"/>
  <c r="B13" i="2"/>
  <c r="B23" i="2"/>
  <c r="E13" i="2"/>
  <c r="E23" i="2"/>
  <c r="F13" i="2"/>
  <c r="F23" i="2"/>
  <c r="G13" i="2"/>
  <c r="G23" i="2"/>
  <c r="H13" i="2"/>
  <c r="H23" i="2"/>
  <c r="J13" i="2"/>
  <c r="I23" i="2"/>
  <c r="J23" i="2"/>
  <c r="I13" i="2"/>
  <c r="C7" i="1"/>
  <c r="C9" i="1"/>
  <c r="C15" i="1"/>
  <c r="D7" i="1"/>
  <c r="D9" i="1"/>
  <c r="E7" i="1"/>
  <c r="E9" i="1"/>
  <c r="F7" i="1"/>
  <c r="F9" i="1"/>
  <c r="F15" i="1"/>
  <c r="B7" i="1"/>
  <c r="B9" i="1"/>
  <c r="B15" i="1"/>
  <c r="D15" i="1"/>
  <c r="E15" i="1"/>
  <c r="B26" i="2" l="1"/>
  <c r="C26" i="2" s="1"/>
  <c r="D26" i="2" s="1"/>
  <c r="E26" i="2" l="1"/>
  <c r="E28" i="2" l="1"/>
  <c r="F26" i="2"/>
  <c r="F28" i="2" l="1"/>
  <c r="G26" i="2"/>
  <c r="G28" i="2" l="1"/>
  <c r="H26" i="2"/>
  <c r="H28" i="2" l="1"/>
  <c r="I26" i="2"/>
  <c r="I28" i="2" s="1"/>
  <c r="J26" i="2" l="1"/>
  <c r="K26" i="2" l="1"/>
  <c r="J28" i="2"/>
  <c r="K28" i="2" l="1"/>
  <c r="L26" i="2"/>
  <c r="M26" i="2" l="1"/>
  <c r="L28" i="2"/>
</calcChain>
</file>

<file path=xl/sharedStrings.xml><?xml version="1.0" encoding="utf-8"?>
<sst xmlns="http://schemas.openxmlformats.org/spreadsheetml/2006/main" count="54" uniqueCount="54">
  <si>
    <t>Sparen für Weltreise</t>
  </si>
  <si>
    <t>Zeit bis zur Reise in Monaten</t>
  </si>
  <si>
    <t>Monatliche Ersparnis</t>
  </si>
  <si>
    <t>Zusätzliche Einnahmen pro Monat</t>
  </si>
  <si>
    <t>20% Bonus Ziele</t>
  </si>
  <si>
    <t>Zusätzliches Budget</t>
  </si>
  <si>
    <t>Aktuelles Guthaben</t>
  </si>
  <si>
    <t>Volksbank</t>
  </si>
  <si>
    <t>DKB</t>
  </si>
  <si>
    <t>Gesamtguthaben</t>
  </si>
  <si>
    <t>April</t>
  </si>
  <si>
    <t>Mai</t>
  </si>
  <si>
    <t>Juni</t>
  </si>
  <si>
    <t>Juli</t>
  </si>
  <si>
    <t>August</t>
  </si>
  <si>
    <t>September</t>
  </si>
  <si>
    <t>Oktober</t>
  </si>
  <si>
    <t>November</t>
  </si>
  <si>
    <t>Dezember</t>
  </si>
  <si>
    <t>EINNAHMEN</t>
  </si>
  <si>
    <t>Gehalt</t>
  </si>
  <si>
    <t>AUSGABEN</t>
  </si>
  <si>
    <t>Miete</t>
  </si>
  <si>
    <t>Futter/normaler Barverschleiß</t>
  </si>
  <si>
    <t>Versicherungen</t>
  </si>
  <si>
    <t>Differenz</t>
  </si>
  <si>
    <t>Januar</t>
  </si>
  <si>
    <t>Februar</t>
  </si>
  <si>
    <t>März</t>
  </si>
  <si>
    <t>Verkauf Hausrat</t>
  </si>
  <si>
    <t>…</t>
  </si>
  <si>
    <t>Telekommunikation</t>
  </si>
  <si>
    <t>Nahverkehr</t>
  </si>
  <si>
    <t>Sport (Fitnessstudio, …)</t>
  </si>
  <si>
    <t>Aktuelle Ersparnisse</t>
  </si>
  <si>
    <t>Summe Ausgaben</t>
  </si>
  <si>
    <t>Summe Einnahmen</t>
  </si>
  <si>
    <t>Rückzahlung Mietkaution</t>
  </si>
  <si>
    <t>Für Weltreise sparen</t>
  </si>
  <si>
    <t>Vermögen Monatsende SOLL</t>
  </si>
  <si>
    <t>Vermögen Monatsende IST</t>
  </si>
  <si>
    <t>ERSPARNIS</t>
  </si>
  <si>
    <t>Erwartete Reisekosten:</t>
  </si>
  <si>
    <t>Wie du diese Datei verwendest</t>
  </si>
  <si>
    <t>Dieses Tool hat mir sehr bei der Vorbereitung unserer Weltreise geholfen. Durch diese Excel-Tabelle konnte ich die Ersparnisse für unser großes Abenteuer monatlich besser überwachen. Und so einfach funktioniert es:</t>
  </si>
  <si>
    <t>http://my-road.de</t>
  </si>
  <si>
    <t>4. Prüfe deine aktuellen Ausgaben und Liste diese in den Ausgaben Zeilen ein. Wenn du ein Gefühl für deine Ausgaben hast, kannst du dir überlegen, an welchen Stellen du sparen kannst/möchtest.</t>
  </si>
  <si>
    <t>Ich hoffe, dir hilft das Tool so wie es mir geholfen hat. Falls du dich revanchieren möchtest, dann erfährst du hier, wie du uns am besten helfen kannst:</t>
  </si>
  <si>
    <t>http://my-road.de/wie-du-uns-unterstuetzen-kannst/</t>
  </si>
  <si>
    <t>Um weitere Tipps für deine Reise zu bekommen, besuche uns doch regelmäßig in unserem Blog:</t>
  </si>
  <si>
    <t>3. Liste in den Einnahme-Zeilen alle Einkünfte ein, die du für deinen Sparzeitraum erwartest. In erster Linie wird es sich um deinen Lohn handeln.</t>
  </si>
  <si>
    <t>5. In der Zeile "Vermögen Monatsende SOLL" wird dann für jeden Monat dein voraussichtliches Budget angezeigt. Natürlich wird es keine Punktlandungen geben, aber du kannst jetzt jeden Monat in der Zeile  "Vermögen Monatsende IST" deinen Kontostand eintragen. Anhand der auftretenden Abweichungen kannst du die folgenden Monate besser planen bzw. dein Konsumverhalten umstellen. Am Ende der Tabelle befindet sich ein Diagramm, mit dem du den Soll- und Ist-Stand visuell erfassen kannst</t>
  </si>
  <si>
    <t>2. Ändere die Spaltenköpfe so, dass die Monate dem Zeitraum entsprechen, in dem du sparen willst. Falls du weniger als 12 Monate zum Sparen brauchst, dann lösch die letzten Spalten. Falls du mehr Zeit brauchst, ergänze zusätzliche Spalten.</t>
  </si>
  <si>
    <t>1. Kalkuliere die voraussichtlichen Kosten für deine Weltreise und überprüfe, wie viel Ersparnisse du bereits hast. Trage die zwei Werte in den Feldern über der Tabelle ein.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</si>
</sst>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4" formatCode="_-* #,##0.00\ &quot;€&quot;_-;\-* #,##0.00\ &quot;€&quot;_-;_-* &quot;-&quot;??\ &quot;€&quot;_-;_-@_-"/>
    <numFmt numFmtId="164" formatCode="_-* #,##0\ &quot;€&quot;_-;\-* #,##0\ &quot;€&quot;_-;_-* &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1"/>
      <name val="Calibri"/>
      <family val="2"/>
      <scheme val="minor"/>
    </font>
    <font>
      <u/>
      <sz val="11"/>
      <color theme="10"/>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s>
  <fills count="5">
    <fill>
      <patternFill patternType="none"/>
    </fill>
    <fill>
      <patternFill patternType="gray125"/>
    </fill>
    <fill>
      <patternFill patternType="solid">
        <fgColor rgb="FF628024"/>
        <bgColor indexed="64"/>
      </patternFill>
    </fill>
    <fill>
      <patternFill patternType="solid">
        <fgColor rgb="FFF4F3ED"/>
        <bgColor indexed="64"/>
      </patternFill>
    </fill>
    <fill>
      <patternFill patternType="solid">
        <fgColor rgb="FFF1B823"/>
        <bgColor indexed="64"/>
      </patternFill>
    </fill>
  </fills>
  <borders count="2">
    <border>
      <left/>
      <right/>
      <top/>
      <bottom/>
      <diagonal/>
    </border>
    <border>
      <left/>
      <right/>
      <top style="thin">
        <color theme="4"/>
      </top>
      <bottom style="double">
        <color theme="4"/>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xf numFmtId="164" fontId="0" fillId="0" borderId="0" xfId="1" applyNumberFormat="1" applyFont="1"/>
    <xf numFmtId="6" fontId="0" fillId="0" borderId="0" xfId="0" applyNumberFormat="1"/>
    <xf numFmtId="164" fontId="0" fillId="0" borderId="0" xfId="0" applyNumberFormat="1"/>
    <xf numFmtId="14" fontId="0" fillId="0" borderId="0" xfId="0" applyNumberFormat="1"/>
    <xf numFmtId="0" fontId="2" fillId="0" borderId="0" xfId="0" applyFont="1"/>
    <xf numFmtId="0" fontId="0" fillId="0" borderId="0" xfId="0" applyAlignment="1">
      <alignment wrapText="1"/>
    </xf>
    <xf numFmtId="0" fontId="5" fillId="0" borderId="0" xfId="0" applyFont="1"/>
    <xf numFmtId="0" fontId="6" fillId="2" borderId="0" xfId="0" applyFont="1" applyFill="1"/>
    <xf numFmtId="0" fontId="7" fillId="2" borderId="0" xfId="0" applyFont="1" applyFill="1"/>
    <xf numFmtId="0" fontId="0" fillId="3" borderId="0" xfId="0" applyFill="1"/>
    <xf numFmtId="0" fontId="2" fillId="4" borderId="0" xfId="0" applyFont="1" applyFill="1"/>
    <xf numFmtId="0" fontId="0" fillId="4" borderId="0" xfId="0" applyFill="1"/>
    <xf numFmtId="44" fontId="0" fillId="4" borderId="0" xfId="1" applyNumberFormat="1" applyFont="1" applyFill="1"/>
    <xf numFmtId="6" fontId="0" fillId="3" borderId="0" xfId="1" applyNumberFormat="1" applyFont="1" applyFill="1"/>
    <xf numFmtId="44" fontId="2" fillId="3" borderId="0" xfId="1" applyNumberFormat="1" applyFont="1" applyFill="1"/>
    <xf numFmtId="164" fontId="2" fillId="3" borderId="0" xfId="1" applyNumberFormat="1" applyFont="1" applyFill="1"/>
    <xf numFmtId="164" fontId="2" fillId="4" borderId="0" xfId="1" applyNumberFormat="1" applyFont="1" applyFill="1"/>
    <xf numFmtId="0" fontId="1" fillId="4" borderId="0" xfId="2" applyFont="1" applyFill="1" applyBorder="1"/>
    <xf numFmtId="164" fontId="1" fillId="3" borderId="0" xfId="2" applyNumberFormat="1" applyFont="1" applyFill="1" applyBorder="1"/>
    <xf numFmtId="0" fontId="4" fillId="0" borderId="0" xfId="7"/>
    <xf numFmtId="164" fontId="0" fillId="3" borderId="0" xfId="1" applyNumberFormat="1" applyFont="1" applyFill="1"/>
    <xf numFmtId="0" fontId="2" fillId="3" borderId="0" xfId="0" applyFont="1" applyFill="1" applyAlignment="1">
      <alignment wrapText="1"/>
    </xf>
    <xf numFmtId="0" fontId="5" fillId="0" borderId="0" xfId="0" applyFont="1" applyAlignment="1">
      <alignment wrapText="1"/>
    </xf>
    <xf numFmtId="0" fontId="0" fillId="4" borderId="0" xfId="2" applyFont="1" applyFill="1" applyBorder="1"/>
    <xf numFmtId="0" fontId="4" fillId="0" borderId="0" xfId="7" applyAlignment="1">
      <alignment horizontal="center" wrapText="1"/>
    </xf>
    <xf numFmtId="0" fontId="2" fillId="0" borderId="0" xfId="0" applyFont="1" applyAlignment="1">
      <alignment wrapText="1"/>
    </xf>
  </cellXfs>
  <cellStyles count="8">
    <cellStyle name="Besuchter Hyperlink" xfId="3" builtinId="9" hidden="1"/>
    <cellStyle name="Besuchter Hyperlink" xfId="5" builtinId="9" hidden="1"/>
    <cellStyle name="Ergebnis" xfId="2" builtinId="25"/>
    <cellStyle name="Link" xfId="4" builtinId="8" hidden="1"/>
    <cellStyle name="Link" xfId="6" builtinId="8" hidden="1"/>
    <cellStyle name="Link" xfId="7" builtinId="8"/>
    <cellStyle name="Standard" xfId="0" builtinId="0"/>
    <cellStyle name="Währung" xfId="1" builtinId="4"/>
  </cellStyles>
  <dxfs count="0"/>
  <tableStyles count="0" defaultTableStyle="TableStyleMedium2" defaultPivotStyle="PivotStyleLight16"/>
  <colors>
    <mruColors>
      <color rgb="FFF4F3ED"/>
      <color rgb="FFF1B823"/>
      <color rgb="FF6280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Ersparnisse für meine</a:t>
            </a:r>
            <a:r>
              <a:rPr lang="de-DE" baseline="0"/>
              <a:t> Weltreise</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Ersparnis SOLL</c:v>
          </c:tx>
          <c:spPr>
            <a:solidFill>
              <a:srgbClr val="F1B823"/>
            </a:solidFill>
            <a:ln>
              <a:noFill/>
            </a:ln>
            <a:effectLst/>
            <a:sp3d/>
          </c:spPr>
          <c:invertIfNegative val="0"/>
          <c:cat>
            <c:strRef>
              <c:f>'Für Weltreise sparen'!$B$7:$M$7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'Für Weltreise sparen'!$B$26:$M$26</c:f>
              <c:numCache>
                <c:formatCode>_-* #,##0\ "€"_-;\-* #,##0\ "€"_-;_-* "-"??\ "€"_-;_-@_-</c:formatCode>
                <c:ptCount val="12"/>
                <c:pt idx="0">
                  <c:v>2175</c:v>
                </c:pt>
                <c:pt idx="1">
                  <c:v>2850</c:v>
                </c:pt>
                <c:pt idx="2">
                  <c:v>3525</c:v>
                </c:pt>
                <c:pt idx="3">
                  <c:v>4200</c:v>
                </c:pt>
                <c:pt idx="4">
                  <c:v>4875</c:v>
                </c:pt>
                <c:pt idx="5">
                  <c:v>5550</c:v>
                </c:pt>
                <c:pt idx="6">
                  <c:v>6225</c:v>
                </c:pt>
                <c:pt idx="7">
                  <c:v>7100</c:v>
                </c:pt>
                <c:pt idx="8">
                  <c:v>7775</c:v>
                </c:pt>
                <c:pt idx="9">
                  <c:v>8450</c:v>
                </c:pt>
                <c:pt idx="10">
                  <c:v>9525</c:v>
                </c:pt>
                <c:pt idx="11">
                  <c:v>10900</c:v>
                </c:pt>
              </c:numCache>
            </c:numRef>
          </c:val>
          <c:extLst>
            <c:ext xmlns:c16="http://schemas.microsoft.com/office/drawing/2014/chart" uri="{C3380CC4-5D6E-409C-BE32-E72D297353CC}">
              <c16:uniqueId val="{00000000-2158-4830-ACDF-487DBC0196B3}"/>
            </c:ext>
          </c:extLst>
        </c:ser>
        <c:ser>
          <c:idx val="1"/>
          <c:order val="1"/>
          <c:tx>
            <c:v>Ersparnis IST</c:v>
          </c:tx>
          <c:spPr>
            <a:solidFill>
              <a:srgbClr val="628024"/>
            </a:solidFill>
            <a:ln>
              <a:noFill/>
            </a:ln>
            <a:effectLst/>
            <a:sp3d/>
          </c:spPr>
          <c:invertIfNegative val="0"/>
          <c:cat>
            <c:strRef>
              <c:f>'Für Weltreise sparen'!$B$7:$M$7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'Für Weltreise sparen'!$B$27:$M$27</c:f>
              <c:numCache>
                <c:formatCode>_-* #,##0\ "€"_-;\-* #,##0\ "€"_-;_-* "-"??\ "€"_-;_-@_-</c:formatCode>
                <c:ptCount val="12"/>
              </c:numCache>
            </c:numRef>
          </c:val>
          <c:extLst>
            <c:ext xmlns:c16="http://schemas.microsoft.com/office/drawing/2014/chart" uri="{C3380CC4-5D6E-409C-BE32-E72D297353CC}">
              <c16:uniqueId val="{00000001-2158-4830-ACDF-487DBC0196B3}"/>
            </c:ext>
          </c:extLst>
        </c:ser>
        <c:dLbls>
          <c:showLegendKey val="0"/>
          <c:showVal val="0"/>
          <c:showCatName val="0"/>
          <c:showSerName val="0"/>
          <c:showPercent val="0"/>
          <c:showBubbleSize val="0"/>
        </c:dLbls>
        <c:gapWidth val="150"/>
        <c:shape val="box"/>
        <c:axId val="254199768"/>
        <c:axId val="254200160"/>
        <c:axId val="0"/>
      </c:bar3DChart>
      <c:catAx>
        <c:axId val="254199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4200160"/>
        <c:crosses val="autoZero"/>
        <c:auto val="1"/>
        <c:lblAlgn val="ctr"/>
        <c:lblOffset val="100"/>
        <c:noMultiLvlLbl val="0"/>
      </c:catAx>
      <c:valAx>
        <c:axId val="254200160"/>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4199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rgbClr val="F4F3ED"/>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my-road.de"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571500</xdr:colOff>
      <xdr:row>30</xdr:row>
      <xdr:rowOff>47625</xdr:rowOff>
    </xdr:from>
    <xdr:to>
      <xdr:col>7</xdr:col>
      <xdr:colOff>466725</xdr:colOff>
      <xdr:row>53</xdr:row>
      <xdr:rowOff>28575</xdr:rowOff>
    </xdr:to>
    <xdr:graphicFrame macro="">
      <xdr:nvGraphicFramePr>
        <xdr:cNvPr id="3" name="Diagramm 2">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338661</xdr:colOff>
      <xdr:row>0</xdr:row>
      <xdr:rowOff>254000</xdr:rowOff>
    </xdr:from>
    <xdr:to>
      <xdr:col>12</xdr:col>
      <xdr:colOff>423328</xdr:colOff>
      <xdr:row>5</xdr:row>
      <xdr:rowOff>0</xdr:rowOff>
    </xdr:to>
    <xdr:pic>
      <xdr:nvPicPr>
        <xdr:cNvPr id="4" name="Grafik 3" descr="my-road.de">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54161" y="254000"/>
          <a:ext cx="846667" cy="846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my-road.de/" TargetMode="External"/><Relationship Id="rId1" Type="http://schemas.openxmlformats.org/officeDocument/2006/relationships/hyperlink" Target="http://my-road.de/wie-du-uns-unterstuetzen-kann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F15"/>
  <sheetViews>
    <sheetView workbookViewId="0">
      <selection activeCell="B15" sqref="B15"/>
    </sheetView>
  </sheetViews>
  <sheetFormatPr baseColWidth="10" defaultColWidth="11.42578125" defaultRowHeight="15" x14ac:dyDescent="0.25"/>
  <cols>
    <col min="1" max="1" width="31.28515625" bestFit="1" customWidth="1"/>
  </cols>
  <sheetData>
    <row r="2" spans="1:6" x14ac:dyDescent="0.25">
      <c r="A2" t="s">
        <v>0</v>
      </c>
      <c r="C2" s="4">
        <v>41721</v>
      </c>
    </row>
    <row r="4" spans="1:6" x14ac:dyDescent="0.25">
      <c r="A4" t="s">
        <v>1</v>
      </c>
      <c r="B4">
        <v>6</v>
      </c>
      <c r="C4">
        <v>9</v>
      </c>
      <c r="D4">
        <v>12</v>
      </c>
      <c r="E4">
        <v>15</v>
      </c>
      <c r="F4">
        <v>18</v>
      </c>
    </row>
    <row r="5" spans="1:6" x14ac:dyDescent="0.25">
      <c r="A5" t="s">
        <v>2</v>
      </c>
      <c r="B5" s="1">
        <v>400</v>
      </c>
      <c r="C5" s="1">
        <v>400</v>
      </c>
      <c r="D5" s="1">
        <v>400</v>
      </c>
      <c r="E5" s="1">
        <v>400</v>
      </c>
      <c r="F5" s="1">
        <v>400</v>
      </c>
    </row>
    <row r="6" spans="1:6" x14ac:dyDescent="0.25">
      <c r="A6" t="s">
        <v>3</v>
      </c>
      <c r="B6" s="1">
        <v>150</v>
      </c>
      <c r="C6" s="1">
        <v>150</v>
      </c>
      <c r="D6" s="1">
        <v>150</v>
      </c>
      <c r="E6" s="1">
        <v>150</v>
      </c>
      <c r="F6" s="1">
        <v>150</v>
      </c>
    </row>
    <row r="7" spans="1:6" x14ac:dyDescent="0.25">
      <c r="A7" t="s">
        <v>4</v>
      </c>
      <c r="B7" s="1">
        <f>B4*600*0.2</f>
        <v>720</v>
      </c>
      <c r="C7" s="1">
        <f t="shared" ref="C7:F7" si="0">C4*600*0.2</f>
        <v>1080</v>
      </c>
      <c r="D7" s="1">
        <f t="shared" si="0"/>
        <v>1440</v>
      </c>
      <c r="E7" s="1">
        <f t="shared" si="0"/>
        <v>1800</v>
      </c>
      <c r="F7" s="1">
        <f t="shared" si="0"/>
        <v>2160</v>
      </c>
    </row>
    <row r="8" spans="1:6" x14ac:dyDescent="0.25">
      <c r="B8" s="1"/>
      <c r="C8" s="1"/>
      <c r="D8" s="1"/>
      <c r="E8" s="1"/>
      <c r="F8" s="1"/>
    </row>
    <row r="9" spans="1:6" x14ac:dyDescent="0.25">
      <c r="A9" t="s">
        <v>5</v>
      </c>
      <c r="B9" s="1">
        <f>B4*(B5+B6)+B7</f>
        <v>4020</v>
      </c>
      <c r="C9" s="1">
        <f t="shared" ref="C9:F9" si="1">C4*(C5+C6)+C7</f>
        <v>6030</v>
      </c>
      <c r="D9" s="1">
        <f t="shared" si="1"/>
        <v>8040</v>
      </c>
      <c r="E9" s="1">
        <f t="shared" si="1"/>
        <v>10050</v>
      </c>
      <c r="F9" s="1">
        <f t="shared" si="1"/>
        <v>12060</v>
      </c>
    </row>
    <row r="10" spans="1:6" x14ac:dyDescent="0.25">
      <c r="A10" t="s">
        <v>6</v>
      </c>
      <c r="B10" s="1"/>
      <c r="C10" s="1"/>
      <c r="D10" s="1"/>
      <c r="E10" s="1"/>
      <c r="F10" s="1"/>
    </row>
    <row r="11" spans="1:6" x14ac:dyDescent="0.25">
      <c r="A11" t="s">
        <v>7</v>
      </c>
      <c r="B11" s="1">
        <v>1400</v>
      </c>
      <c r="C11" s="1">
        <v>1401</v>
      </c>
      <c r="D11" s="1">
        <v>1402</v>
      </c>
      <c r="E11" s="1">
        <v>1403</v>
      </c>
      <c r="F11" s="1">
        <v>1404</v>
      </c>
    </row>
    <row r="12" spans="1:6" x14ac:dyDescent="0.25">
      <c r="A12" t="s">
        <v>8</v>
      </c>
      <c r="B12" s="2">
        <v>800</v>
      </c>
      <c r="C12" s="2">
        <v>801</v>
      </c>
      <c r="D12" s="2">
        <v>802</v>
      </c>
      <c r="E12" s="2">
        <v>803</v>
      </c>
      <c r="F12" s="2">
        <v>804</v>
      </c>
    </row>
    <row r="15" spans="1:6" x14ac:dyDescent="0.25">
      <c r="A15" t="s">
        <v>9</v>
      </c>
      <c r="B15" s="3">
        <f>SUM(B9:B12)</f>
        <v>6220</v>
      </c>
      <c r="C15" s="3">
        <f t="shared" ref="C15:F15" si="2">SUM(C9:C12)</f>
        <v>8232</v>
      </c>
      <c r="D15" s="3">
        <f t="shared" si="2"/>
        <v>10244</v>
      </c>
      <c r="E15" s="3">
        <f t="shared" si="2"/>
        <v>12256</v>
      </c>
      <c r="F15" s="3">
        <f t="shared" si="2"/>
        <v>14268</v>
      </c>
    </row>
  </sheetData>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8"/>
  <sheetViews>
    <sheetView showGridLines="0" tabSelected="1" zoomScale="90" zoomScaleNormal="90" workbookViewId="0">
      <selection activeCell="L23" sqref="L23"/>
    </sheetView>
  </sheetViews>
  <sheetFormatPr baseColWidth="10" defaultColWidth="11.42578125" defaultRowHeight="15" x14ac:dyDescent="0.25"/>
  <cols>
    <col min="1" max="1" width="30.140625" customWidth="1"/>
    <col min="6" max="6" width="12" bestFit="1" customWidth="1"/>
    <col min="10" max="10" width="12" bestFit="1" customWidth="1"/>
  </cols>
  <sheetData>
    <row r="1" spans="1:13" ht="21" x14ac:dyDescent="0.35">
      <c r="A1" s="7" t="s">
        <v>38</v>
      </c>
    </row>
    <row r="2" spans="1:13" ht="21" x14ac:dyDescent="0.35">
      <c r="A2" s="7"/>
    </row>
    <row r="3" spans="1:13" x14ac:dyDescent="0.25">
      <c r="A3" s="22" t="s">
        <v>42</v>
      </c>
      <c r="B3" s="21">
        <v>10000</v>
      </c>
    </row>
    <row r="4" spans="1:13" x14ac:dyDescent="0.25">
      <c r="A4" s="22" t="s">
        <v>34</v>
      </c>
      <c r="B4" s="21">
        <v>1500</v>
      </c>
    </row>
    <row r="7" spans="1:13" x14ac:dyDescent="0.25">
      <c r="A7" s="9"/>
      <c r="B7" s="8" t="s">
        <v>26</v>
      </c>
      <c r="C7" s="8" t="s">
        <v>27</v>
      </c>
      <c r="D7" s="8" t="s">
        <v>28</v>
      </c>
      <c r="E7" s="8" t="s">
        <v>10</v>
      </c>
      <c r="F7" s="8" t="s">
        <v>11</v>
      </c>
      <c r="G7" s="8" t="s">
        <v>12</v>
      </c>
      <c r="H7" s="8" t="s">
        <v>13</v>
      </c>
      <c r="I7" s="8" t="s">
        <v>14</v>
      </c>
      <c r="J7" s="8" t="s">
        <v>15</v>
      </c>
      <c r="K7" s="8" t="s">
        <v>16</v>
      </c>
      <c r="L7" s="8" t="s">
        <v>17</v>
      </c>
      <c r="M7" s="8" t="s">
        <v>18</v>
      </c>
    </row>
    <row r="8" spans="1:13" x14ac:dyDescent="0.25">
      <c r="A8" s="11" t="s">
        <v>19</v>
      </c>
      <c r="B8" s="12"/>
      <c r="C8" s="12"/>
      <c r="D8" s="12"/>
      <c r="E8" s="12"/>
      <c r="F8" s="12"/>
      <c r="G8" s="12"/>
      <c r="H8" s="12"/>
      <c r="I8" s="12"/>
      <c r="J8" s="12"/>
      <c r="K8" s="12"/>
      <c r="L8" s="12"/>
      <c r="M8" s="12"/>
    </row>
    <row r="9" spans="1:13" x14ac:dyDescent="0.25">
      <c r="A9" s="12" t="s">
        <v>20</v>
      </c>
      <c r="B9" s="14">
        <v>1500</v>
      </c>
      <c r="C9" s="14">
        <v>1500</v>
      </c>
      <c r="D9" s="14">
        <v>1500</v>
      </c>
      <c r="E9" s="14">
        <v>1500</v>
      </c>
      <c r="F9" s="14">
        <v>1500</v>
      </c>
      <c r="G9" s="14">
        <v>1500</v>
      </c>
      <c r="H9" s="14">
        <v>1500</v>
      </c>
      <c r="I9" s="14">
        <v>1500</v>
      </c>
      <c r="J9" s="14">
        <v>1500</v>
      </c>
      <c r="K9" s="14">
        <v>1500</v>
      </c>
      <c r="L9" s="14">
        <v>1500</v>
      </c>
      <c r="M9" s="14">
        <v>1500</v>
      </c>
    </row>
    <row r="10" spans="1:13" x14ac:dyDescent="0.25">
      <c r="A10" s="12" t="s">
        <v>29</v>
      </c>
      <c r="B10" s="14"/>
      <c r="C10" s="14"/>
      <c r="D10" s="14"/>
      <c r="E10" s="14"/>
      <c r="F10" s="14"/>
      <c r="G10" s="14"/>
      <c r="H10" s="14"/>
      <c r="I10" s="14">
        <v>200</v>
      </c>
      <c r="J10" s="14"/>
      <c r="K10" s="14"/>
      <c r="L10" s="14">
        <v>400</v>
      </c>
      <c r="M10" s="14">
        <v>200</v>
      </c>
    </row>
    <row r="11" spans="1:13" x14ac:dyDescent="0.25">
      <c r="A11" s="12" t="s">
        <v>37</v>
      </c>
      <c r="B11" s="14"/>
      <c r="C11" s="14"/>
      <c r="D11" s="14"/>
      <c r="E11" s="14"/>
      <c r="F11" s="14"/>
      <c r="G11" s="14"/>
      <c r="H11" s="14"/>
      <c r="I11" s="14"/>
      <c r="J11" s="14"/>
      <c r="K11" s="14"/>
      <c r="L11" s="14"/>
      <c r="M11" s="14">
        <v>500</v>
      </c>
    </row>
    <row r="12" spans="1:13" x14ac:dyDescent="0.25">
      <c r="A12" s="11" t="s">
        <v>30</v>
      </c>
      <c r="B12" s="15"/>
      <c r="C12" s="15"/>
      <c r="D12" s="15"/>
      <c r="E12" s="15"/>
      <c r="F12" s="15"/>
      <c r="G12" s="15"/>
      <c r="H12" s="15"/>
      <c r="I12" s="15"/>
      <c r="J12" s="15"/>
      <c r="K12" s="15"/>
      <c r="L12" s="15"/>
      <c r="M12" s="15"/>
    </row>
    <row r="13" spans="1:13" x14ac:dyDescent="0.25">
      <c r="A13" s="11" t="s">
        <v>36</v>
      </c>
      <c r="B13" s="16">
        <f t="shared" ref="B13:J13" si="0">SUM(B9:B12)</f>
        <v>1500</v>
      </c>
      <c r="C13" s="16">
        <f t="shared" si="0"/>
        <v>1500</v>
      </c>
      <c r="D13" s="16">
        <f t="shared" si="0"/>
        <v>1500</v>
      </c>
      <c r="E13" s="16">
        <f t="shared" si="0"/>
        <v>1500</v>
      </c>
      <c r="F13" s="16">
        <f t="shared" si="0"/>
        <v>1500</v>
      </c>
      <c r="G13" s="16">
        <f t="shared" si="0"/>
        <v>1500</v>
      </c>
      <c r="H13" s="16">
        <f t="shared" si="0"/>
        <v>1500</v>
      </c>
      <c r="I13" s="16">
        <f t="shared" si="0"/>
        <v>1700</v>
      </c>
      <c r="J13" s="16">
        <f t="shared" si="0"/>
        <v>1500</v>
      </c>
      <c r="K13" s="16">
        <f t="shared" ref="K13:M13" si="1">SUM(K9:K12)</f>
        <v>1500</v>
      </c>
      <c r="L13" s="16">
        <f t="shared" si="1"/>
        <v>1900</v>
      </c>
      <c r="M13" s="16">
        <f t="shared" si="1"/>
        <v>2200</v>
      </c>
    </row>
    <row r="14" spans="1:13" x14ac:dyDescent="0.25">
      <c r="A14" s="11"/>
      <c r="B14" s="16"/>
      <c r="C14" s="16"/>
      <c r="D14" s="16"/>
      <c r="E14" s="16"/>
      <c r="F14" s="16"/>
      <c r="G14" s="16"/>
      <c r="H14" s="16"/>
      <c r="I14" s="16"/>
      <c r="J14" s="16"/>
      <c r="K14" s="16"/>
      <c r="L14" s="16"/>
      <c r="M14" s="16"/>
    </row>
    <row r="15" spans="1:13" x14ac:dyDescent="0.25">
      <c r="A15" s="11" t="s">
        <v>21</v>
      </c>
      <c r="B15" s="13"/>
      <c r="C15" s="13"/>
      <c r="D15" s="13"/>
      <c r="E15" s="13"/>
      <c r="F15" s="13"/>
      <c r="G15" s="13"/>
      <c r="H15" s="13"/>
      <c r="I15" s="13"/>
      <c r="J15" s="13"/>
      <c r="K15" s="12"/>
      <c r="L15" s="12"/>
      <c r="M15" s="12"/>
    </row>
    <row r="16" spans="1:13" x14ac:dyDescent="0.25">
      <c r="A16" s="12" t="s">
        <v>22</v>
      </c>
      <c r="B16" s="14">
        <v>-250</v>
      </c>
      <c r="C16" s="14">
        <v>-250</v>
      </c>
      <c r="D16" s="14">
        <v>-250</v>
      </c>
      <c r="E16" s="14">
        <v>-250</v>
      </c>
      <c r="F16" s="14">
        <v>-250</v>
      </c>
      <c r="G16" s="14">
        <v>-250</v>
      </c>
      <c r="H16" s="14">
        <v>-250</v>
      </c>
      <c r="I16" s="14">
        <v>-250</v>
      </c>
      <c r="J16" s="14">
        <v>-250</v>
      </c>
      <c r="K16" s="14">
        <v>-250</v>
      </c>
      <c r="L16" s="14">
        <v>-250</v>
      </c>
      <c r="M16" s="14">
        <v>-250</v>
      </c>
    </row>
    <row r="17" spans="1:13" x14ac:dyDescent="0.25">
      <c r="A17" s="12" t="s">
        <v>23</v>
      </c>
      <c r="B17" s="14">
        <v>-300</v>
      </c>
      <c r="C17" s="14">
        <v>-300</v>
      </c>
      <c r="D17" s="14">
        <v>-300</v>
      </c>
      <c r="E17" s="14">
        <v>-300</v>
      </c>
      <c r="F17" s="14">
        <v>-300</v>
      </c>
      <c r="G17" s="14">
        <v>-300</v>
      </c>
      <c r="H17" s="14">
        <v>-300</v>
      </c>
      <c r="I17" s="14">
        <v>-300</v>
      </c>
      <c r="J17" s="14">
        <v>-300</v>
      </c>
      <c r="K17" s="14">
        <v>-300</v>
      </c>
      <c r="L17" s="14">
        <v>-300</v>
      </c>
      <c r="M17" s="14">
        <v>-300</v>
      </c>
    </row>
    <row r="18" spans="1:13" x14ac:dyDescent="0.25">
      <c r="A18" s="12" t="s">
        <v>31</v>
      </c>
      <c r="B18" s="14">
        <v>-25</v>
      </c>
      <c r="C18" s="14">
        <v>-25</v>
      </c>
      <c r="D18" s="14">
        <v>-25</v>
      </c>
      <c r="E18" s="14">
        <v>-25</v>
      </c>
      <c r="F18" s="14">
        <v>-25</v>
      </c>
      <c r="G18" s="14">
        <v>-25</v>
      </c>
      <c r="H18" s="14">
        <v>-25</v>
      </c>
      <c r="I18" s="14">
        <v>-25</v>
      </c>
      <c r="J18" s="14">
        <v>-25</v>
      </c>
      <c r="K18" s="14">
        <v>-25</v>
      </c>
      <c r="L18" s="14">
        <v>-25</v>
      </c>
      <c r="M18" s="14">
        <v>-25</v>
      </c>
    </row>
    <row r="19" spans="1:13" x14ac:dyDescent="0.25">
      <c r="A19" s="12" t="s">
        <v>24</v>
      </c>
      <c r="B19" s="14">
        <v>-150</v>
      </c>
      <c r="C19" s="14">
        <v>-150</v>
      </c>
      <c r="D19" s="14">
        <v>-150</v>
      </c>
      <c r="E19" s="14">
        <v>-150</v>
      </c>
      <c r="F19" s="14">
        <v>-150</v>
      </c>
      <c r="G19" s="14">
        <v>-150</v>
      </c>
      <c r="H19" s="14">
        <v>-150</v>
      </c>
      <c r="I19" s="14">
        <v>-150</v>
      </c>
      <c r="J19" s="14">
        <v>-150</v>
      </c>
      <c r="K19" s="14">
        <v>-150</v>
      </c>
      <c r="L19" s="14">
        <v>-150</v>
      </c>
      <c r="M19" s="14">
        <v>-150</v>
      </c>
    </row>
    <row r="20" spans="1:13" x14ac:dyDescent="0.25">
      <c r="A20" s="12" t="s">
        <v>32</v>
      </c>
      <c r="B20" s="14">
        <v>-50</v>
      </c>
      <c r="C20" s="14">
        <v>-50</v>
      </c>
      <c r="D20" s="14">
        <v>-50</v>
      </c>
      <c r="E20" s="14">
        <v>-50</v>
      </c>
      <c r="F20" s="14">
        <v>-50</v>
      </c>
      <c r="G20" s="14">
        <v>-50</v>
      </c>
      <c r="H20" s="14">
        <v>-50</v>
      </c>
      <c r="I20" s="14">
        <v>-50</v>
      </c>
      <c r="J20" s="14">
        <v>-50</v>
      </c>
      <c r="K20" s="14">
        <v>-50</v>
      </c>
      <c r="L20" s="14">
        <v>-50</v>
      </c>
      <c r="M20" s="14">
        <v>-50</v>
      </c>
    </row>
    <row r="21" spans="1:13" x14ac:dyDescent="0.25">
      <c r="A21" s="12" t="s">
        <v>33</v>
      </c>
      <c r="B21" s="14">
        <v>-50</v>
      </c>
      <c r="C21" s="14">
        <v>-50</v>
      </c>
      <c r="D21" s="14">
        <v>-50</v>
      </c>
      <c r="E21" s="14">
        <v>-50</v>
      </c>
      <c r="F21" s="14">
        <v>-50</v>
      </c>
      <c r="G21" s="14">
        <v>-50</v>
      </c>
      <c r="H21" s="14">
        <v>-50</v>
      </c>
      <c r="I21" s="14">
        <v>-50</v>
      </c>
      <c r="J21" s="14">
        <v>-50</v>
      </c>
      <c r="K21" s="14">
        <v>-50</v>
      </c>
      <c r="L21" s="14">
        <v>-50</v>
      </c>
      <c r="M21" s="14">
        <v>-50</v>
      </c>
    </row>
    <row r="22" spans="1:13" x14ac:dyDescent="0.25">
      <c r="A22" s="12"/>
      <c r="B22" s="10"/>
      <c r="C22" s="10"/>
      <c r="D22" s="10"/>
      <c r="E22" s="10"/>
      <c r="F22" s="10"/>
      <c r="G22" s="10"/>
      <c r="H22" s="10"/>
      <c r="I22" s="10"/>
      <c r="J22" s="10"/>
      <c r="K22" s="10"/>
      <c r="L22" s="10"/>
      <c r="M22" s="10"/>
    </row>
    <row r="23" spans="1:13" x14ac:dyDescent="0.25">
      <c r="A23" s="11" t="s">
        <v>35</v>
      </c>
      <c r="B23" s="16">
        <f t="shared" ref="B23:J23" si="2">SUM(B16:B22)</f>
        <v>-825</v>
      </c>
      <c r="C23" s="16">
        <f t="shared" si="2"/>
        <v>-825</v>
      </c>
      <c r="D23" s="16">
        <f t="shared" si="2"/>
        <v>-825</v>
      </c>
      <c r="E23" s="16">
        <f t="shared" si="2"/>
        <v>-825</v>
      </c>
      <c r="F23" s="16">
        <f t="shared" si="2"/>
        <v>-825</v>
      </c>
      <c r="G23" s="16">
        <f t="shared" si="2"/>
        <v>-825</v>
      </c>
      <c r="H23" s="16">
        <f t="shared" si="2"/>
        <v>-825</v>
      </c>
      <c r="I23" s="16">
        <f t="shared" si="2"/>
        <v>-825</v>
      </c>
      <c r="J23" s="16">
        <f t="shared" si="2"/>
        <v>-825</v>
      </c>
      <c r="K23" s="16">
        <f t="shared" ref="K23:M23" si="3">SUM(K16:K22)</f>
        <v>-825</v>
      </c>
      <c r="L23" s="16">
        <f t="shared" si="3"/>
        <v>-825</v>
      </c>
      <c r="M23" s="16">
        <f t="shared" si="3"/>
        <v>-825</v>
      </c>
    </row>
    <row r="24" spans="1:13" x14ac:dyDescent="0.25">
      <c r="A24" s="11"/>
      <c r="B24" s="16"/>
      <c r="C24" s="16"/>
      <c r="D24" s="16"/>
      <c r="E24" s="16"/>
      <c r="F24" s="16"/>
      <c r="G24" s="16"/>
      <c r="H24" s="16"/>
      <c r="I24" s="16"/>
      <c r="J24" s="16"/>
      <c r="K24" s="16"/>
      <c r="L24" s="16"/>
      <c r="M24" s="16"/>
    </row>
    <row r="25" spans="1:13" x14ac:dyDescent="0.25">
      <c r="A25" s="11" t="s">
        <v>41</v>
      </c>
      <c r="B25" s="17"/>
      <c r="C25" s="17"/>
      <c r="D25" s="17"/>
      <c r="E25" s="17"/>
      <c r="F25" s="17"/>
      <c r="G25" s="17"/>
      <c r="H25" s="17"/>
      <c r="I25" s="17"/>
      <c r="J25" s="17"/>
      <c r="K25" s="17"/>
      <c r="L25" s="17"/>
      <c r="M25" s="17"/>
    </row>
    <row r="26" spans="1:13" s="5" customFormat="1" x14ac:dyDescent="0.25">
      <c r="A26" s="24" t="s">
        <v>39</v>
      </c>
      <c r="B26" s="19">
        <f>B13+B23+B4</f>
        <v>2175</v>
      </c>
      <c r="C26" s="19">
        <f t="shared" ref="C26:M26" si="4">C13+C23+B26</f>
        <v>2850</v>
      </c>
      <c r="D26" s="19">
        <f t="shared" si="4"/>
        <v>3525</v>
      </c>
      <c r="E26" s="19">
        <f t="shared" si="4"/>
        <v>4200</v>
      </c>
      <c r="F26" s="19">
        <f t="shared" si="4"/>
        <v>4875</v>
      </c>
      <c r="G26" s="19">
        <f t="shared" si="4"/>
        <v>5550</v>
      </c>
      <c r="H26" s="19">
        <f t="shared" si="4"/>
        <v>6225</v>
      </c>
      <c r="I26" s="19">
        <f t="shared" si="4"/>
        <v>7100</v>
      </c>
      <c r="J26" s="19">
        <f t="shared" si="4"/>
        <v>7775</v>
      </c>
      <c r="K26" s="19">
        <f t="shared" si="4"/>
        <v>8450</v>
      </c>
      <c r="L26" s="19">
        <f t="shared" si="4"/>
        <v>9525</v>
      </c>
      <c r="M26" s="19">
        <f t="shared" si="4"/>
        <v>10900</v>
      </c>
    </row>
    <row r="27" spans="1:13" s="5" customFormat="1" x14ac:dyDescent="0.25">
      <c r="A27" s="24" t="s">
        <v>40</v>
      </c>
      <c r="B27" s="19"/>
      <c r="C27" s="19"/>
      <c r="D27" s="19"/>
      <c r="E27" s="19"/>
      <c r="F27" s="19"/>
      <c r="G27" s="19"/>
      <c r="H27" s="19"/>
      <c r="I27" s="19"/>
      <c r="J27" s="19"/>
      <c r="K27" s="19"/>
      <c r="L27" s="19"/>
      <c r="M27" s="19"/>
    </row>
    <row r="28" spans="1:13" s="5" customFormat="1" x14ac:dyDescent="0.25">
      <c r="A28" s="18" t="s">
        <v>25</v>
      </c>
      <c r="B28" s="14" t="str">
        <f t="shared" ref="B28:M28" si="5">IF(B27=0,"",B27-B26)</f>
        <v/>
      </c>
      <c r="C28" s="14" t="str">
        <f t="shared" si="5"/>
        <v/>
      </c>
      <c r="D28" s="14" t="str">
        <f t="shared" si="5"/>
        <v/>
      </c>
      <c r="E28" s="14" t="str">
        <f t="shared" si="5"/>
        <v/>
      </c>
      <c r="F28" s="14" t="str">
        <f t="shared" si="5"/>
        <v/>
      </c>
      <c r="G28" s="14" t="str">
        <f t="shared" si="5"/>
        <v/>
      </c>
      <c r="H28" s="14" t="str">
        <f t="shared" si="5"/>
        <v/>
      </c>
      <c r="I28" s="14" t="str">
        <f t="shared" si="5"/>
        <v/>
      </c>
      <c r="J28" s="14" t="str">
        <f t="shared" si="5"/>
        <v/>
      </c>
      <c r="K28" s="14" t="str">
        <f t="shared" si="5"/>
        <v/>
      </c>
      <c r="L28" s="14" t="str">
        <f t="shared" si="5"/>
        <v/>
      </c>
      <c r="M28" s="14" t="str">
        <f t="shared" si="5"/>
        <v/>
      </c>
    </row>
  </sheetData>
  <pageMargins left="0.7" right="0.7" top="0.78740157499999996" bottom="0.78740157499999996"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4" workbookViewId="0">
      <selection activeCell="A17" sqref="A17"/>
    </sheetView>
  </sheetViews>
  <sheetFormatPr baseColWidth="10" defaultRowHeight="15" x14ac:dyDescent="0.25"/>
  <cols>
    <col min="1" max="1" width="114.42578125" style="6" customWidth="1"/>
  </cols>
  <sheetData>
    <row r="1" spans="1:4" ht="21" x14ac:dyDescent="0.35">
      <c r="A1" s="23" t="s">
        <v>43</v>
      </c>
    </row>
    <row r="3" spans="1:4" ht="30" x14ac:dyDescent="0.25">
      <c r="A3" s="26" t="s">
        <v>44</v>
      </c>
    </row>
    <row r="4" spans="1:4" x14ac:dyDescent="0.25">
      <c r="D4" s="20"/>
    </row>
    <row r="5" spans="1:4" ht="30" x14ac:dyDescent="0.25">
      <c r="A5" s="6" t="s">
        <v>53</v>
      </c>
    </row>
    <row r="6" spans="1:4" ht="30" x14ac:dyDescent="0.25">
      <c r="A6" s="6" t="s">
        <v>52</v>
      </c>
    </row>
    <row r="7" spans="1:4" ht="30" x14ac:dyDescent="0.25">
      <c r="A7" s="6" t="s">
        <v>50</v>
      </c>
    </row>
    <row r="8" spans="1:4" ht="30" x14ac:dyDescent="0.25">
      <c r="A8" s="6" t="s">
        <v>46</v>
      </c>
    </row>
    <row r="9" spans="1:4" ht="64.5" customHeight="1" x14ac:dyDescent="0.25">
      <c r="A9" s="6" t="s">
        <v>51</v>
      </c>
    </row>
    <row r="11" spans="1:4" ht="30" x14ac:dyDescent="0.25">
      <c r="A11" s="6" t="s">
        <v>47</v>
      </c>
    </row>
    <row r="12" spans="1:4" x14ac:dyDescent="0.25">
      <c r="A12" s="25" t="s">
        <v>48</v>
      </c>
    </row>
    <row r="14" spans="1:4" x14ac:dyDescent="0.25">
      <c r="A14" s="26" t="s">
        <v>49</v>
      </c>
    </row>
    <row r="15" spans="1:4" x14ac:dyDescent="0.25">
      <c r="A15" s="25" t="s">
        <v>45</v>
      </c>
    </row>
  </sheetData>
  <hyperlinks>
    <hyperlink ref="A12" r:id="rId1"/>
    <hyperlink ref="A15"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Ersparnis nach Wartezeit</vt:lpstr>
      <vt:lpstr>Für Weltreise sparen</vt:lpstr>
      <vt:lpstr>HIlfe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fighter</dc:creator>
  <cp:keywords/>
  <dc:description/>
  <cp:lastModifiedBy>Binalein</cp:lastModifiedBy>
  <cp:revision/>
  <dcterms:created xsi:type="dcterms:W3CDTF">2014-03-23T17:56:20Z</dcterms:created>
  <dcterms:modified xsi:type="dcterms:W3CDTF">2015-06-02T14:52:34Z</dcterms:modified>
</cp:coreProperties>
</file>